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4\"/>
    </mc:Choice>
  </mc:AlternateContent>
  <xr:revisionPtr revIDLastSave="0" documentId="8_{E7E4AA35-E120-4AC5-938D-686CB45BFC2B}" xr6:coauthVersionLast="36" xr6:coauthVersionMax="36" xr10:uidLastSave="{00000000-0000-0000-0000-000000000000}"/>
  <bookViews>
    <workbookView xWindow="0" yWindow="0" windowWidth="12012" windowHeight="12612" tabRatio="556" firstSheet="1" activeTab="1" xr2:uid="{00000000-000D-0000-FFFF-FFFF00000000}"/>
  </bookViews>
  <sheets>
    <sheet name="УРП" sheetId="9" r:id="rId1"/>
    <sheet name="Раскрытие" sheetId="2" r:id="rId2"/>
  </sheets>
  <definedNames>
    <definedName name="_xlnm._FilterDatabase" localSheetId="1" hidden="1">Раскрытие!$C$1:$C$23</definedName>
  </definedNames>
  <calcPr calcId="191029"/>
</workbook>
</file>

<file path=xl/calcChain.xml><?xml version="1.0" encoding="utf-8"?>
<calcChain xmlns="http://schemas.openxmlformats.org/spreadsheetml/2006/main">
  <c r="B22" i="2" l="1"/>
  <c r="B21" i="2"/>
  <c r="B5" i="9" l="1"/>
  <c r="B2" i="9"/>
  <c r="B3" i="9"/>
  <c r="B7" i="9" l="1"/>
  <c r="H7" i="9" l="1"/>
  <c r="I7" i="9" l="1"/>
</calcChain>
</file>

<file path=xl/sharedStrings.xml><?xml version="1.0" encoding="utf-8"?>
<sst xmlns="http://schemas.openxmlformats.org/spreadsheetml/2006/main" count="56" uniqueCount="25">
  <si>
    <t>Наименование поставщика</t>
  </si>
  <si>
    <t>Объем покупки</t>
  </si>
  <si>
    <t>Цена</t>
  </si>
  <si>
    <t>МВт.ч</t>
  </si>
  <si>
    <t>ООО "Русэнергосбыт" (население с НДС)</t>
  </si>
  <si>
    <t>руб/МВт.ч</t>
  </si>
  <si>
    <t>ООО "ЕЭС-Гарант"</t>
  </si>
  <si>
    <t>МВт</t>
  </si>
  <si>
    <t>руб/МВт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</si>
  <si>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</si>
  <si>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</si>
  <si>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</si>
  <si>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</si>
  <si>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</si>
  <si>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</si>
  <si>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АО "ЭПК"</t>
  </si>
  <si>
    <t>ООО "МЕЧЕЛ-ЭНЕРГО"</t>
  </si>
  <si>
    <t>АО "ЧЭМК"</t>
  </si>
  <si>
    <t>Электроэнергия, кВт∙ч</t>
  </si>
  <si>
    <t>Мощность, кВт</t>
  </si>
  <si>
    <t>Итого электроэнергия, кВт∙ч</t>
  </si>
  <si>
    <t xml:space="preserve"> объем по 3-6 ЦК</t>
  </si>
  <si>
    <t xml:space="preserve">объем по 1-2 ЦК </t>
  </si>
  <si>
    <t>проверка</t>
  </si>
  <si>
    <t>июль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</si>
</sst>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0"/>
    <numFmt numFmtId="167" formatCode="[$-419]mmmm\ yyyy;@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76">
    <xf numFmtId="0" fontId="0" fillId="0" borderId="0" xfId="0"/>
    <xf numFmtId="0" fontId="3" fillId="0" borderId="13" xfId="0" applyFont="1" applyFill="1" applyBorder="1" applyAlignment="1">
      <alignment horizontal="right" wrapText="1"/>
    </xf>
    <xf numFmtId="4" fontId="3" fillId="0" borderId="13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14" xfId="0" applyFont="1" applyFill="1" applyBorder="1" applyAlignment="1">
      <alignment horizontal="right" wrapText="1"/>
    </xf>
    <xf numFmtId="4" fontId="3" fillId="0" borderId="14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26" xfId="0" applyFont="1" applyFill="1" applyBorder="1" applyAlignment="1">
      <alignment horizontal="right" wrapText="1"/>
    </xf>
    <xf numFmtId="0" fontId="3" fillId="0" borderId="27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32" xfId="0" applyFont="1" applyFill="1" applyBorder="1" applyAlignment="1">
      <alignment horizontal="right" wrapText="1"/>
    </xf>
    <xf numFmtId="0" fontId="3" fillId="0" borderId="31" xfId="0" applyFont="1" applyFill="1" applyBorder="1" applyAlignment="1">
      <alignment horizontal="right" wrapText="1"/>
    </xf>
    <xf numFmtId="4" fontId="3" fillId="0" borderId="0" xfId="0" applyNumberFormat="1" applyFont="1" applyFill="1"/>
    <xf numFmtId="0" fontId="3" fillId="0" borderId="6" xfId="0" applyFont="1" applyFill="1" applyBorder="1" applyAlignment="1">
      <alignment horizontal="right" wrapText="1"/>
    </xf>
    <xf numFmtId="0" fontId="3" fillId="0" borderId="35" xfId="0" applyFont="1" applyFill="1" applyBorder="1" applyAlignment="1">
      <alignment horizontal="right" wrapText="1"/>
    </xf>
    <xf numFmtId="0" fontId="3" fillId="0" borderId="38" xfId="0" applyFont="1" applyFill="1" applyBorder="1" applyAlignment="1">
      <alignment horizontal="right" wrapText="1"/>
    </xf>
    <xf numFmtId="0" fontId="3" fillId="0" borderId="39" xfId="0" applyFont="1" applyFill="1" applyBorder="1" applyAlignment="1">
      <alignment horizontal="right" wrapText="1"/>
    </xf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1" xfId="0" applyFont="1" applyBorder="1"/>
    <xf numFmtId="4" fontId="7" fillId="0" borderId="1" xfId="0" applyNumberFormat="1" applyFont="1" applyBorder="1"/>
    <xf numFmtId="0" fontId="0" fillId="0" borderId="0" xfId="0" applyFont="1"/>
    <xf numFmtId="0" fontId="5" fillId="2" borderId="0" xfId="0" applyFont="1" applyFill="1" applyAlignment="1">
      <alignment horizontal="center"/>
    </xf>
    <xf numFmtId="0" fontId="4" fillId="0" borderId="12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4" fontId="3" fillId="0" borderId="6" xfId="0" applyNumberFormat="1" applyFont="1" applyFill="1" applyBorder="1" applyAlignment="1">
      <alignment horizontal="right" vertical="center" wrapText="1"/>
    </xf>
    <xf numFmtId="4" fontId="3" fillId="0" borderId="14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4" fontId="3" fillId="0" borderId="0" xfId="0" applyNumberFormat="1" applyFont="1" applyFill="1" applyBorder="1"/>
    <xf numFmtId="167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4" fillId="0" borderId="29" xfId="0" applyFont="1" applyFill="1" applyBorder="1" applyAlignment="1">
      <alignment vertical="top" wrapText="1"/>
    </xf>
    <xf numFmtId="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left" vertical="top" wrapText="1"/>
    </xf>
    <xf numFmtId="164" fontId="3" fillId="0" borderId="7" xfId="0" applyNumberFormat="1" applyFont="1" applyFill="1" applyBorder="1" applyAlignment="1">
      <alignment horizontal="right" wrapText="1"/>
    </xf>
    <xf numFmtId="0" fontId="3" fillId="0" borderId="18" xfId="0" applyFont="1" applyFill="1" applyBorder="1" applyAlignment="1">
      <alignment horizontal="left" vertical="top" wrapText="1"/>
    </xf>
    <xf numFmtId="164" fontId="3" fillId="0" borderId="21" xfId="0" applyNumberFormat="1" applyFont="1" applyFill="1" applyBorder="1" applyAlignment="1">
      <alignment horizontal="right" wrapText="1"/>
    </xf>
    <xf numFmtId="0" fontId="3" fillId="0" borderId="24" xfId="0" applyFont="1" applyFill="1" applyBorder="1" applyAlignment="1">
      <alignment horizontal="left" vertical="top" wrapText="1"/>
    </xf>
    <xf numFmtId="164" fontId="3" fillId="0" borderId="28" xfId="0" applyNumberFormat="1" applyFont="1" applyFill="1" applyBorder="1" applyAlignment="1">
      <alignment horizontal="right" wrapText="1"/>
    </xf>
    <xf numFmtId="4" fontId="3" fillId="0" borderId="13" xfId="0" applyNumberFormat="1" applyFont="1" applyFill="1" applyBorder="1"/>
    <xf numFmtId="0" fontId="3" fillId="0" borderId="34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wrapText="1"/>
    </xf>
    <xf numFmtId="4" fontId="3" fillId="0" borderId="26" xfId="0" applyNumberFormat="1" applyFont="1" applyFill="1" applyBorder="1"/>
    <xf numFmtId="0" fontId="3" fillId="0" borderId="36" xfId="0" applyFont="1" applyFill="1" applyBorder="1" applyAlignment="1">
      <alignment horizontal="left" vertical="center" wrapText="1"/>
    </xf>
    <xf numFmtId="164" fontId="3" fillId="0" borderId="11" xfId="0" applyNumberFormat="1" applyFont="1" applyFill="1" applyBorder="1" applyAlignment="1">
      <alignment horizontal="right" wrapText="1"/>
    </xf>
    <xf numFmtId="4" fontId="3" fillId="0" borderId="38" xfId="0" applyNumberFormat="1" applyFont="1" applyFill="1" applyBorder="1"/>
    <xf numFmtId="0" fontId="3" fillId="0" borderId="33" xfId="0" applyFont="1" applyFill="1" applyBorder="1" applyAlignment="1">
      <alignment vertical="center" wrapText="1"/>
    </xf>
    <xf numFmtId="164" fontId="3" fillId="0" borderId="37" xfId="0" applyNumberFormat="1" applyFont="1" applyFill="1" applyBorder="1" applyAlignment="1">
      <alignment horizontal="right" wrapText="1"/>
    </xf>
    <xf numFmtId="0" fontId="3" fillId="0" borderId="25" xfId="0" applyFont="1" applyFill="1" applyBorder="1" applyAlignment="1">
      <alignment horizontal="left" vertical="center" wrapText="1"/>
    </xf>
    <xf numFmtId="164" fontId="3" fillId="0" borderId="23" xfId="0" applyNumberFormat="1" applyFont="1" applyFill="1" applyBorder="1" applyAlignment="1">
      <alignment horizontal="right" wrapText="1"/>
    </xf>
    <xf numFmtId="4" fontId="3" fillId="0" borderId="1" xfId="0" applyNumberFormat="1" applyFont="1" applyFill="1" applyBorder="1"/>
    <xf numFmtId="0" fontId="3" fillId="0" borderId="18" xfId="0" applyFont="1" applyFill="1" applyBorder="1" applyAlignment="1">
      <alignment horizontal="left" vertical="center" wrapText="1"/>
    </xf>
    <xf numFmtId="164" fontId="3" fillId="0" borderId="30" xfId="0" applyNumberFormat="1" applyFont="1" applyFill="1" applyBorder="1" applyAlignment="1">
      <alignment horizontal="right" wrapText="1"/>
    </xf>
    <xf numFmtId="0" fontId="3" fillId="0" borderId="24" xfId="0" applyFont="1" applyFill="1" applyBorder="1" applyAlignment="1">
      <alignment horizontal="left" vertical="center" wrapText="1"/>
    </xf>
    <xf numFmtId="164" fontId="3" fillId="0" borderId="22" xfId="0" applyNumberFormat="1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left" vertical="center" wrapText="1"/>
    </xf>
    <xf numFmtId="164" fontId="3" fillId="0" borderId="8" xfId="0" applyNumberFormat="1" applyFont="1" applyFill="1" applyBorder="1" applyAlignment="1">
      <alignment horizontal="right" wrapText="1"/>
    </xf>
    <xf numFmtId="4" fontId="3" fillId="0" borderId="32" xfId="0" applyNumberFormat="1" applyFont="1" applyFill="1" applyBorder="1"/>
    <xf numFmtId="0" fontId="3" fillId="0" borderId="20" xfId="0" applyFont="1" applyFill="1" applyBorder="1" applyAlignment="1">
      <alignment horizontal="left" vertical="center" wrapText="1"/>
    </xf>
    <xf numFmtId="4" fontId="3" fillId="0" borderId="26" xfId="0" applyNumberFormat="1" applyFont="1" applyFill="1" applyBorder="1" applyAlignment="1">
      <alignment horizontal="right"/>
    </xf>
    <xf numFmtId="0" fontId="4" fillId="0" borderId="19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15" xfId="0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0" fontId="4" fillId="0" borderId="20" xfId="0" applyFont="1" applyFill="1" applyBorder="1" applyAlignment="1">
      <alignment horizontal="left" vertical="top" wrapText="1"/>
    </xf>
    <xf numFmtId="164" fontId="4" fillId="0" borderId="2" xfId="0" applyNumberFormat="1" applyFont="1" applyFill="1" applyBorder="1" applyAlignment="1">
      <alignment horizontal="right" wrapText="1"/>
    </xf>
    <xf numFmtId="0" fontId="4" fillId="0" borderId="10" xfId="0" applyFont="1" applyFill="1" applyBorder="1" applyAlignment="1">
      <alignment horizontal="right" wrapText="1"/>
    </xf>
  </cellXfs>
  <cellStyles count="6">
    <cellStyle name="Обычный" xfId="0" builtinId="0"/>
    <cellStyle name="Обычный 2" xfId="1" xr:uid="{00000000-0005-0000-0000-000001000000}"/>
    <cellStyle name="Обычный 2 2 3" xfId="5" xr:uid="{8B0641EF-3118-4FD4-B410-5D30B8EE5438}"/>
    <cellStyle name="Обычный 3" xfId="2" xr:uid="{00000000-0005-0000-0000-000002000000}"/>
    <cellStyle name="Финансовый 2" xfId="3" xr:uid="{00000000-0005-0000-0000-000003000000}"/>
    <cellStyle name="Финансовый 2 2" xfId="4" xr:uid="{00000000-0005-0000-0000-000003000000}"/>
  </cellStyles>
  <dxfs count="0"/>
  <tableStyles count="0" defaultTableStyle="TableStyleMedium9" defaultPivotStyle="PivotStyleLight16"/>
  <colors>
    <mruColors>
      <color rgb="FF00FFFF"/>
      <color rgb="FFFFFFCC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B6501-F36E-4AB9-BBA5-2C426E40EBA3}">
  <dimension ref="A1:I7"/>
  <sheetViews>
    <sheetView workbookViewId="0">
      <selection activeCell="B5" sqref="B5"/>
    </sheetView>
  </sheetViews>
  <sheetFormatPr defaultColWidth="8.88671875" defaultRowHeight="14.4" x14ac:dyDescent="0.3"/>
  <cols>
    <col min="1" max="1" width="34.88671875" style="21" customWidth="1"/>
    <col min="2" max="2" width="11.44140625" style="22" bestFit="1" customWidth="1"/>
    <col min="3" max="3" width="6.5546875" style="21" bestFit="1" customWidth="1"/>
    <col min="4" max="4" width="7.88671875" style="21" bestFit="1" customWidth="1"/>
    <col min="5" max="5" width="9.44140625" style="21" bestFit="1" customWidth="1"/>
    <col min="6" max="16384" width="8.88671875" style="21"/>
  </cols>
  <sheetData>
    <row r="1" spans="1:9" x14ac:dyDescent="0.3">
      <c r="A1" s="23" t="s">
        <v>21</v>
      </c>
    </row>
    <row r="2" spans="1:9" x14ac:dyDescent="0.3">
      <c r="A2" s="24" t="s">
        <v>18</v>
      </c>
      <c r="B2" s="25">
        <f>(Раскрытие!B12+Раскрытие!B14+Раскрытие!B17+Раскрытие!B19)*1000</f>
        <v>611146</v>
      </c>
    </row>
    <row r="3" spans="1:9" x14ac:dyDescent="0.3">
      <c r="A3" s="24" t="s">
        <v>19</v>
      </c>
      <c r="B3" s="25">
        <f>(Раскрытие!B13+Раскрытие!B15+Раскрытие!B18+Раскрытие!B20)*1000</f>
        <v>1050</v>
      </c>
    </row>
    <row r="4" spans="1:9" x14ac:dyDescent="0.3">
      <c r="A4" s="23" t="s">
        <v>22</v>
      </c>
    </row>
    <row r="5" spans="1:9" x14ac:dyDescent="0.3">
      <c r="A5" s="24" t="s">
        <v>18</v>
      </c>
      <c r="B5" s="25">
        <f>(Раскрытие!B6+Раскрытие!B8+Раскрытие!B10+Раскрытие!B16)*1000</f>
        <v>423625</v>
      </c>
    </row>
    <row r="6" spans="1:9" x14ac:dyDescent="0.3">
      <c r="H6" s="26" t="s">
        <v>23</v>
      </c>
      <c r="I6" s="26" t="s">
        <v>23</v>
      </c>
    </row>
    <row r="7" spans="1:9" x14ac:dyDescent="0.3">
      <c r="A7" s="21" t="s">
        <v>20</v>
      </c>
      <c r="B7" s="22">
        <f>B2+B5</f>
        <v>1034771</v>
      </c>
      <c r="H7" s="27" t="e">
        <f>IF((B7=Раскрытие!#REF!*1000),0,FALSE)</f>
        <v>#REF!</v>
      </c>
      <c r="I7" s="27">
        <f>IF((B3=Раскрытие!B21*1000),0,FALSE)</f>
        <v>0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7"/>
  <sheetViews>
    <sheetView tabSelected="1" zoomScaleNormal="100" zoomScaleSheetLayoutView="100" workbookViewId="0">
      <selection activeCell="O14" sqref="O14"/>
    </sheetView>
  </sheetViews>
  <sheetFormatPr defaultColWidth="9.109375" defaultRowHeight="15.6" customHeight="1" x14ac:dyDescent="0.25"/>
  <cols>
    <col min="1" max="1" width="23.88671875" style="12" customWidth="1"/>
    <col min="2" max="2" width="14.6640625" style="13" customWidth="1"/>
    <col min="3" max="3" width="9.44140625" style="13" customWidth="1"/>
    <col min="4" max="4" width="14.5546875" style="16" customWidth="1"/>
    <col min="5" max="5" width="13.33203125" style="13" customWidth="1"/>
    <col min="6" max="6" width="9.88671875" style="16" bestFit="1" customWidth="1"/>
    <col min="7" max="7" width="11.33203125" style="16" bestFit="1" customWidth="1"/>
    <col min="8" max="8" width="6.5546875" style="16" customWidth="1"/>
    <col min="9" max="19" width="6.5546875" style="13" customWidth="1"/>
    <col min="20" max="16384" width="9.109375" style="13"/>
  </cols>
  <sheetData>
    <row r="1" spans="1:8" s="13" customFormat="1" ht="15.6" customHeight="1" x14ac:dyDescent="0.25">
      <c r="A1" s="33"/>
      <c r="B1" s="34"/>
      <c r="C1" s="34"/>
      <c r="D1" s="35"/>
      <c r="E1" s="35"/>
      <c r="F1" s="16"/>
      <c r="G1" s="16"/>
      <c r="H1" s="16"/>
    </row>
    <row r="2" spans="1:8" s="13" customFormat="1" ht="15.6" customHeight="1" x14ac:dyDescent="0.25">
      <c r="A2" s="33"/>
      <c r="B2" s="34"/>
      <c r="C2" s="34"/>
      <c r="D2" s="35"/>
      <c r="E2" s="34"/>
      <c r="F2" s="16"/>
      <c r="G2" s="16"/>
      <c r="H2" s="16"/>
    </row>
    <row r="3" spans="1:8" s="13" customFormat="1" ht="15.6" customHeight="1" x14ac:dyDescent="0.25">
      <c r="A3" s="33"/>
      <c r="B3" s="34"/>
      <c r="C3" s="34"/>
      <c r="D3" s="35"/>
      <c r="E3" s="34"/>
      <c r="F3" s="16"/>
      <c r="G3" s="16"/>
      <c r="H3" s="16"/>
    </row>
    <row r="4" spans="1:8" s="13" customFormat="1" ht="15.6" customHeight="1" thickBot="1" x14ac:dyDescent="0.3">
      <c r="A4" s="36" t="s">
        <v>24</v>
      </c>
      <c r="B4" s="37"/>
      <c r="C4" s="37"/>
      <c r="D4" s="38"/>
      <c r="E4" s="37"/>
      <c r="F4" s="16"/>
      <c r="G4" s="16"/>
      <c r="H4" s="16"/>
    </row>
    <row r="5" spans="1:8" s="41" customFormat="1" ht="15.6" customHeight="1" thickBot="1" x14ac:dyDescent="0.35">
      <c r="A5" s="39" t="s">
        <v>0</v>
      </c>
      <c r="B5" s="28" t="s">
        <v>1</v>
      </c>
      <c r="C5" s="29"/>
      <c r="D5" s="28" t="s">
        <v>2</v>
      </c>
      <c r="E5" s="30"/>
      <c r="F5" s="40"/>
      <c r="G5" s="40"/>
      <c r="H5" s="40"/>
    </row>
    <row r="6" spans="1:8" s="13" customFormat="1" ht="15.6" customHeight="1" x14ac:dyDescent="0.25">
      <c r="A6" s="42" t="s">
        <v>10</v>
      </c>
      <c r="B6" s="43">
        <v>347.452</v>
      </c>
      <c r="C6" s="1" t="s">
        <v>3</v>
      </c>
      <c r="D6" s="2">
        <v>3139.23</v>
      </c>
      <c r="E6" s="3" t="s">
        <v>5</v>
      </c>
      <c r="F6" s="16"/>
      <c r="G6" s="16"/>
    </row>
    <row r="7" spans="1:8" s="13" customFormat="1" ht="15.6" customHeight="1" thickBot="1" x14ac:dyDescent="0.3">
      <c r="A7" s="44" t="s">
        <v>4</v>
      </c>
      <c r="B7" s="45">
        <v>26.567</v>
      </c>
      <c r="C7" s="4" t="s">
        <v>3</v>
      </c>
      <c r="D7" s="5">
        <v>2157.13</v>
      </c>
      <c r="E7" s="6" t="s">
        <v>5</v>
      </c>
      <c r="F7" s="16"/>
      <c r="G7" s="16"/>
    </row>
    <row r="8" spans="1:8" s="13" customFormat="1" ht="17.25" customHeight="1" x14ac:dyDescent="0.25">
      <c r="A8" s="46" t="s">
        <v>11</v>
      </c>
      <c r="B8" s="47">
        <v>5.66</v>
      </c>
      <c r="C8" s="1" t="s">
        <v>3</v>
      </c>
      <c r="D8" s="48">
        <v>3139.23</v>
      </c>
      <c r="E8" s="3" t="s">
        <v>5</v>
      </c>
      <c r="F8" s="16"/>
      <c r="G8" s="16"/>
    </row>
    <row r="9" spans="1:8" s="13" customFormat="1" ht="28.5" customHeight="1" thickBot="1" x14ac:dyDescent="0.3">
      <c r="A9" s="49" t="s">
        <v>12</v>
      </c>
      <c r="B9" s="50">
        <v>5.4320000000000004</v>
      </c>
      <c r="C9" s="10" t="s">
        <v>3</v>
      </c>
      <c r="D9" s="51">
        <v>2141.08</v>
      </c>
      <c r="E9" s="11" t="s">
        <v>5</v>
      </c>
      <c r="F9" s="16"/>
      <c r="G9" s="16"/>
    </row>
    <row r="10" spans="1:8" s="13" customFormat="1" ht="15.6" customHeight="1" thickBot="1" x14ac:dyDescent="0.3">
      <c r="A10" s="52" t="s">
        <v>6</v>
      </c>
      <c r="B10" s="53">
        <v>18.567</v>
      </c>
      <c r="C10" s="19" t="s">
        <v>3</v>
      </c>
      <c r="D10" s="54">
        <v>3139.23</v>
      </c>
      <c r="E10" s="20" t="s">
        <v>5</v>
      </c>
    </row>
    <row r="11" spans="1:8" s="13" customFormat="1" ht="26.4" x14ac:dyDescent="0.25">
      <c r="A11" s="55" t="s">
        <v>14</v>
      </c>
      <c r="B11" s="56">
        <v>0.77900000000000003</v>
      </c>
      <c r="C11" s="17" t="s">
        <v>3</v>
      </c>
      <c r="D11" s="31">
        <v>2141.08</v>
      </c>
      <c r="E11" s="18" t="s">
        <v>5</v>
      </c>
    </row>
    <row r="12" spans="1:8" s="13" customFormat="1" ht="15.6" customHeight="1" x14ac:dyDescent="0.25">
      <c r="A12" s="57" t="s">
        <v>13</v>
      </c>
      <c r="B12" s="58">
        <v>15.074</v>
      </c>
      <c r="C12" s="8" t="s">
        <v>3</v>
      </c>
      <c r="D12" s="59">
        <v>1720.8</v>
      </c>
      <c r="E12" s="9" t="s">
        <v>5</v>
      </c>
    </row>
    <row r="13" spans="1:8" s="13" customFormat="1" ht="15.6" customHeight="1" thickBot="1" x14ac:dyDescent="0.3">
      <c r="A13" s="60"/>
      <c r="B13" s="61">
        <v>1.6E-2</v>
      </c>
      <c r="C13" s="4" t="s">
        <v>7</v>
      </c>
      <c r="D13" s="32">
        <v>766513.55</v>
      </c>
      <c r="E13" s="6" t="s">
        <v>8</v>
      </c>
    </row>
    <row r="14" spans="1:8" s="13" customFormat="1" ht="15.6" customHeight="1" x14ac:dyDescent="0.25">
      <c r="A14" s="62" t="s">
        <v>15</v>
      </c>
      <c r="B14" s="63">
        <v>0.01</v>
      </c>
      <c r="C14" s="1" t="s">
        <v>3</v>
      </c>
      <c r="D14" s="48">
        <v>1448.24</v>
      </c>
      <c r="E14" s="3" t="s">
        <v>5</v>
      </c>
    </row>
    <row r="15" spans="1:8" s="13" customFormat="1" ht="15.6" customHeight="1" thickBot="1" x14ac:dyDescent="0.3">
      <c r="A15" s="60"/>
      <c r="B15" s="61">
        <v>0</v>
      </c>
      <c r="C15" s="4" t="s">
        <v>7</v>
      </c>
      <c r="D15" s="32">
        <v>766513.55</v>
      </c>
      <c r="E15" s="6" t="s">
        <v>8</v>
      </c>
    </row>
    <row r="16" spans="1:8" s="13" customFormat="1" ht="15.6" customHeight="1" thickBot="1" x14ac:dyDescent="0.3">
      <c r="A16" s="64" t="s">
        <v>16</v>
      </c>
      <c r="B16" s="65">
        <v>51.945999999999998</v>
      </c>
      <c r="C16" s="14" t="s">
        <v>3</v>
      </c>
      <c r="D16" s="66">
        <v>3139.23</v>
      </c>
      <c r="E16" s="15" t="s">
        <v>5</v>
      </c>
    </row>
    <row r="17" spans="1:8" s="13" customFormat="1" ht="15.6" customHeight="1" x14ac:dyDescent="0.25">
      <c r="A17" s="64" t="s">
        <v>16</v>
      </c>
      <c r="B17" s="65">
        <v>561.98400000000004</v>
      </c>
      <c r="C17" s="14" t="s">
        <v>3</v>
      </c>
      <c r="D17" s="48">
        <v>1695.37</v>
      </c>
      <c r="E17" s="15" t="s">
        <v>5</v>
      </c>
    </row>
    <row r="18" spans="1:8" s="13" customFormat="1" ht="15" customHeight="1" thickBot="1" x14ac:dyDescent="0.3">
      <c r="A18" s="67"/>
      <c r="B18" s="50">
        <v>0.98799999999999999</v>
      </c>
      <c r="C18" s="10" t="s">
        <v>7</v>
      </c>
      <c r="D18" s="68">
        <v>766513.55</v>
      </c>
      <c r="E18" s="6" t="s">
        <v>8</v>
      </c>
    </row>
    <row r="19" spans="1:8" s="13" customFormat="1" ht="15.6" customHeight="1" x14ac:dyDescent="0.25">
      <c r="A19" s="62" t="s">
        <v>17</v>
      </c>
      <c r="B19" s="63">
        <v>34.078000000000003</v>
      </c>
      <c r="C19" s="1" t="s">
        <v>3</v>
      </c>
      <c r="D19" s="48">
        <v>1700</v>
      </c>
      <c r="E19" s="3" t="s">
        <v>5</v>
      </c>
    </row>
    <row r="20" spans="1:8" s="13" customFormat="1" ht="15.6" customHeight="1" thickBot="1" x14ac:dyDescent="0.3">
      <c r="A20" s="60"/>
      <c r="B20" s="61">
        <v>4.5999999999999999E-2</v>
      </c>
      <c r="C20" s="4" t="s">
        <v>7</v>
      </c>
      <c r="D20" s="32">
        <v>1049480</v>
      </c>
      <c r="E20" s="6" t="s">
        <v>8</v>
      </c>
    </row>
    <row r="21" spans="1:8" s="13" customFormat="1" ht="15.6" customHeight="1" x14ac:dyDescent="0.25">
      <c r="A21" s="69" t="s">
        <v>9</v>
      </c>
      <c r="B21" s="70">
        <f>+B13+B15+B18+B20</f>
        <v>1.05</v>
      </c>
      <c r="C21" s="71" t="s">
        <v>7</v>
      </c>
      <c r="D21" s="72"/>
      <c r="E21" s="7"/>
    </row>
    <row r="22" spans="1:8" s="13" customFormat="1" ht="15.6" customHeight="1" thickBot="1" x14ac:dyDescent="0.3">
      <c r="A22" s="73"/>
      <c r="B22" s="74">
        <f>SUM(B6:B10)+B11+B12+B14+B16+B17+B19</f>
        <v>1067.549</v>
      </c>
      <c r="C22" s="75" t="s">
        <v>3</v>
      </c>
      <c r="D22" s="72"/>
      <c r="E22" s="7"/>
    </row>
    <row r="23" spans="1:8" s="13" customFormat="1" ht="15.6" customHeight="1" x14ac:dyDescent="0.25">
      <c r="A23" s="12"/>
      <c r="D23" s="16"/>
    </row>
    <row r="24" spans="1:8" s="13" customFormat="1" ht="15.6" customHeight="1" x14ac:dyDescent="0.25">
      <c r="A24" s="12"/>
      <c r="D24" s="16"/>
      <c r="F24" s="16"/>
      <c r="G24" s="16"/>
      <c r="H24" s="16"/>
    </row>
    <row r="25" spans="1:8" s="13" customFormat="1" ht="15.6" customHeight="1" x14ac:dyDescent="0.25">
      <c r="A25" s="12"/>
      <c r="D25" s="16"/>
      <c r="F25" s="16"/>
      <c r="G25" s="16"/>
      <c r="H25" s="16"/>
    </row>
    <row r="26" spans="1:8" s="13" customFormat="1" ht="15.6" customHeight="1" x14ac:dyDescent="0.25">
      <c r="A26" s="12"/>
      <c r="D26" s="16"/>
      <c r="F26" s="16"/>
      <c r="G26" s="16"/>
      <c r="H26" s="16"/>
    </row>
    <row r="27" spans="1:8" s="13" customFormat="1" ht="15.6" customHeight="1" x14ac:dyDescent="0.25">
      <c r="A27" s="12"/>
      <c r="D27" s="16"/>
      <c r="F27" s="16"/>
      <c r="G27" s="16"/>
      <c r="H27" s="16"/>
    </row>
    <row r="28" spans="1:8" s="13" customFormat="1" ht="15.6" customHeight="1" x14ac:dyDescent="0.25">
      <c r="A28" s="12"/>
      <c r="D28" s="16"/>
      <c r="F28" s="16"/>
      <c r="G28" s="16"/>
      <c r="H28" s="16"/>
    </row>
    <row r="29" spans="1:8" s="13" customFormat="1" ht="15.6" customHeight="1" x14ac:dyDescent="0.25">
      <c r="A29" s="12"/>
      <c r="D29" s="16"/>
      <c r="F29" s="16"/>
      <c r="G29" s="16"/>
      <c r="H29" s="16"/>
    </row>
    <row r="30" spans="1:8" s="13" customFormat="1" ht="15.6" customHeight="1" x14ac:dyDescent="0.25">
      <c r="A30" s="12"/>
      <c r="D30" s="16"/>
      <c r="F30" s="16"/>
      <c r="G30" s="16"/>
      <c r="H30" s="16"/>
    </row>
    <row r="31" spans="1:8" s="13" customFormat="1" ht="15.6" customHeight="1" x14ac:dyDescent="0.25">
      <c r="A31" s="12"/>
      <c r="D31" s="16"/>
      <c r="F31" s="16"/>
      <c r="G31" s="16"/>
      <c r="H31" s="16"/>
    </row>
    <row r="32" spans="1:8" s="13" customFormat="1" ht="15.6" customHeight="1" x14ac:dyDescent="0.25">
      <c r="A32" s="12"/>
      <c r="D32" s="16"/>
      <c r="F32" s="16"/>
      <c r="G32" s="16"/>
      <c r="H32" s="16"/>
    </row>
    <row r="33" spans="1:8" s="13" customFormat="1" ht="15.6" customHeight="1" x14ac:dyDescent="0.25">
      <c r="A33" s="12"/>
      <c r="D33" s="16"/>
      <c r="F33" s="16"/>
      <c r="G33" s="16"/>
      <c r="H33" s="16"/>
    </row>
    <row r="34" spans="1:8" s="13" customFormat="1" ht="15.6" customHeight="1" x14ac:dyDescent="0.25">
      <c r="A34" s="12"/>
      <c r="D34" s="16"/>
      <c r="F34" s="16"/>
      <c r="G34" s="16"/>
      <c r="H34" s="16"/>
    </row>
    <row r="35" spans="1:8" s="13" customFormat="1" ht="15.6" customHeight="1" x14ac:dyDescent="0.25">
      <c r="A35" s="12"/>
      <c r="D35" s="16"/>
      <c r="F35" s="16"/>
      <c r="G35" s="16"/>
      <c r="H35" s="16"/>
    </row>
    <row r="36" spans="1:8" s="13" customFormat="1" ht="15.6" customHeight="1" x14ac:dyDescent="0.25">
      <c r="A36" s="12"/>
      <c r="D36" s="16"/>
      <c r="F36" s="16"/>
      <c r="G36" s="16"/>
      <c r="H36" s="16"/>
    </row>
    <row r="37" spans="1:8" s="13" customFormat="1" ht="15.6" customHeight="1" x14ac:dyDescent="0.25">
      <c r="A37" s="12"/>
      <c r="D37" s="16"/>
      <c r="F37" s="16"/>
      <c r="G37" s="16"/>
      <c r="H37" s="16"/>
    </row>
    <row r="38" spans="1:8" s="13" customFormat="1" ht="15.6" customHeight="1" x14ac:dyDescent="0.25">
      <c r="A38" s="12"/>
      <c r="D38" s="16"/>
      <c r="F38" s="16"/>
      <c r="G38" s="16"/>
      <c r="H38" s="16"/>
    </row>
    <row r="39" spans="1:8" s="13" customFormat="1" ht="15.6" customHeight="1" x14ac:dyDescent="0.25">
      <c r="A39" s="12"/>
      <c r="D39" s="16"/>
      <c r="F39" s="16"/>
      <c r="G39" s="16"/>
      <c r="H39" s="16"/>
    </row>
    <row r="40" spans="1:8" s="13" customFormat="1" ht="15.6" customHeight="1" x14ac:dyDescent="0.25">
      <c r="A40" s="12"/>
      <c r="D40" s="16"/>
      <c r="F40" s="16"/>
      <c r="G40" s="16"/>
      <c r="H40" s="16"/>
    </row>
    <row r="41" spans="1:8" s="13" customFormat="1" ht="15.6" customHeight="1" x14ac:dyDescent="0.25">
      <c r="A41" s="12"/>
      <c r="D41" s="16"/>
      <c r="F41" s="16"/>
      <c r="G41" s="16"/>
      <c r="H41" s="16"/>
    </row>
    <row r="42" spans="1:8" s="13" customFormat="1" ht="15.6" customHeight="1" x14ac:dyDescent="0.25">
      <c r="A42" s="12"/>
      <c r="D42" s="16"/>
      <c r="F42" s="16"/>
      <c r="G42" s="16"/>
      <c r="H42" s="16"/>
    </row>
    <row r="43" spans="1:8" s="13" customFormat="1" ht="15.6" customHeight="1" x14ac:dyDescent="0.25">
      <c r="A43" s="12"/>
      <c r="D43" s="16"/>
      <c r="F43" s="16"/>
      <c r="G43" s="16"/>
      <c r="H43" s="16"/>
    </row>
    <row r="44" spans="1:8" s="13" customFormat="1" ht="15.6" customHeight="1" x14ac:dyDescent="0.25">
      <c r="A44" s="12"/>
      <c r="D44" s="16"/>
      <c r="F44" s="16"/>
      <c r="G44" s="16"/>
      <c r="H44" s="16"/>
    </row>
    <row r="45" spans="1:8" s="13" customFormat="1" ht="15.6" customHeight="1" x14ac:dyDescent="0.25">
      <c r="A45" s="12"/>
      <c r="D45" s="16"/>
      <c r="F45" s="16"/>
      <c r="G45" s="16"/>
      <c r="H45" s="16"/>
    </row>
    <row r="46" spans="1:8" s="13" customFormat="1" ht="15.6" customHeight="1" x14ac:dyDescent="0.25">
      <c r="A46" s="12"/>
      <c r="D46" s="16"/>
      <c r="F46" s="16"/>
      <c r="G46" s="16"/>
      <c r="H46" s="16"/>
    </row>
    <row r="47" spans="1:8" s="13" customFormat="1" ht="15.6" customHeight="1" x14ac:dyDescent="0.25">
      <c r="A47" s="12"/>
      <c r="D47" s="16"/>
      <c r="F47" s="16"/>
      <c r="G47" s="16"/>
      <c r="H47" s="16"/>
    </row>
    <row r="48" spans="1:8" s="13" customFormat="1" ht="15.6" customHeight="1" x14ac:dyDescent="0.25">
      <c r="A48" s="12"/>
      <c r="D48" s="16"/>
      <c r="F48" s="16"/>
      <c r="G48" s="16"/>
      <c r="H48" s="16"/>
    </row>
    <row r="49" spans="1:8" s="13" customFormat="1" ht="15.6" customHeight="1" x14ac:dyDescent="0.25">
      <c r="A49" s="12"/>
      <c r="D49" s="16"/>
      <c r="F49" s="16"/>
      <c r="G49" s="16"/>
      <c r="H49" s="16"/>
    </row>
    <row r="50" spans="1:8" s="13" customFormat="1" ht="15.6" customHeight="1" x14ac:dyDescent="0.25">
      <c r="A50" s="12"/>
      <c r="D50" s="16"/>
      <c r="F50" s="16"/>
      <c r="G50" s="16"/>
      <c r="H50" s="16"/>
    </row>
    <row r="51" spans="1:8" s="13" customFormat="1" ht="15.6" customHeight="1" x14ac:dyDescent="0.25">
      <c r="A51" s="12"/>
      <c r="D51" s="16"/>
      <c r="F51" s="16"/>
      <c r="G51" s="16"/>
      <c r="H51" s="16"/>
    </row>
    <row r="52" spans="1:8" s="13" customFormat="1" ht="15.6" customHeight="1" x14ac:dyDescent="0.25">
      <c r="A52" s="12"/>
      <c r="D52" s="16"/>
      <c r="F52" s="16"/>
      <c r="G52" s="16"/>
      <c r="H52" s="16"/>
    </row>
    <row r="53" spans="1:8" s="13" customFormat="1" ht="15.6" customHeight="1" x14ac:dyDescent="0.25">
      <c r="A53" s="12"/>
      <c r="D53" s="16"/>
      <c r="F53" s="16"/>
      <c r="G53" s="16"/>
      <c r="H53" s="16"/>
    </row>
    <row r="54" spans="1:8" s="13" customFormat="1" ht="15.6" customHeight="1" x14ac:dyDescent="0.25">
      <c r="A54" s="12"/>
      <c r="D54" s="16"/>
      <c r="F54" s="16"/>
      <c r="G54" s="16"/>
      <c r="H54" s="16"/>
    </row>
    <row r="55" spans="1:8" s="13" customFormat="1" ht="15.6" customHeight="1" x14ac:dyDescent="0.25">
      <c r="A55" s="12"/>
      <c r="D55" s="16"/>
      <c r="F55" s="16"/>
      <c r="G55" s="16"/>
      <c r="H55" s="16"/>
    </row>
    <row r="56" spans="1:8" s="13" customFormat="1" ht="15.6" customHeight="1" x14ac:dyDescent="0.25">
      <c r="A56" s="12"/>
      <c r="D56" s="16"/>
      <c r="F56" s="16"/>
      <c r="G56" s="16"/>
      <c r="H56" s="16"/>
    </row>
    <row r="57" spans="1:8" s="13" customFormat="1" ht="15.6" customHeight="1" x14ac:dyDescent="0.25">
      <c r="A57" s="12"/>
      <c r="D57" s="16"/>
      <c r="F57" s="16"/>
      <c r="G57" s="16"/>
      <c r="H57" s="16"/>
    </row>
    <row r="58" spans="1:8" s="13" customFormat="1" ht="15.6" customHeight="1" x14ac:dyDescent="0.25">
      <c r="A58" s="12"/>
      <c r="D58" s="16"/>
      <c r="F58" s="16"/>
      <c r="G58" s="16"/>
      <c r="H58" s="16"/>
    </row>
    <row r="59" spans="1:8" s="13" customFormat="1" ht="15.6" customHeight="1" x14ac:dyDescent="0.25">
      <c r="A59" s="12"/>
      <c r="D59" s="16"/>
      <c r="F59" s="16"/>
      <c r="G59" s="16"/>
      <c r="H59" s="16"/>
    </row>
    <row r="60" spans="1:8" s="13" customFormat="1" ht="15.6" customHeight="1" x14ac:dyDescent="0.25">
      <c r="A60" s="12"/>
      <c r="D60" s="16"/>
      <c r="F60" s="16"/>
      <c r="G60" s="16"/>
      <c r="H60" s="16"/>
    </row>
    <row r="61" spans="1:8" s="13" customFormat="1" ht="15.6" customHeight="1" x14ac:dyDescent="0.25">
      <c r="A61" s="12"/>
      <c r="D61" s="16"/>
      <c r="F61" s="16"/>
      <c r="G61" s="16"/>
      <c r="H61" s="16"/>
    </row>
    <row r="62" spans="1:8" s="13" customFormat="1" ht="15.6" customHeight="1" x14ac:dyDescent="0.25">
      <c r="A62" s="12"/>
      <c r="D62" s="16"/>
      <c r="F62" s="16"/>
      <c r="G62" s="16"/>
      <c r="H62" s="16"/>
    </row>
    <row r="63" spans="1:8" s="13" customFormat="1" ht="15.6" customHeight="1" x14ac:dyDescent="0.25">
      <c r="A63" s="12"/>
      <c r="D63" s="16"/>
      <c r="F63" s="16"/>
      <c r="G63" s="16"/>
      <c r="H63" s="16"/>
    </row>
    <row r="64" spans="1:8" s="13" customFormat="1" ht="15.6" customHeight="1" x14ac:dyDescent="0.25">
      <c r="A64" s="12"/>
      <c r="D64" s="16"/>
      <c r="F64" s="16"/>
      <c r="G64" s="16"/>
      <c r="H64" s="16"/>
    </row>
    <row r="65" spans="1:8" s="13" customFormat="1" ht="15.6" customHeight="1" x14ac:dyDescent="0.25">
      <c r="A65" s="12"/>
      <c r="D65" s="16"/>
      <c r="F65" s="16"/>
      <c r="G65" s="16"/>
      <c r="H65" s="16"/>
    </row>
    <row r="66" spans="1:8" s="13" customFormat="1" ht="15.6" customHeight="1" x14ac:dyDescent="0.25">
      <c r="A66" s="12"/>
      <c r="D66" s="16"/>
      <c r="F66" s="16"/>
      <c r="G66" s="16"/>
      <c r="H66" s="16"/>
    </row>
    <row r="67" spans="1:8" s="13" customFormat="1" ht="15.6" customHeight="1" x14ac:dyDescent="0.25">
      <c r="A67" s="12"/>
      <c r="D67" s="16"/>
      <c r="F67" s="16"/>
      <c r="G67" s="16"/>
      <c r="H67" s="16"/>
    </row>
  </sheetData>
  <mergeCells count="6">
    <mergeCell ref="B5:C5"/>
    <mergeCell ref="D5:E5"/>
    <mergeCell ref="A21:A22"/>
    <mergeCell ref="A12:A13"/>
    <mergeCell ref="A14:A15"/>
    <mergeCell ref="A19:A20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УРП</vt:lpstr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2024-08-14T11:38:24Z</dcterms:modified>
</cp:coreProperties>
</file>